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<sst xmlns="http://schemas.openxmlformats.org/spreadsheetml/2006/main" count="70" uniqueCount="61">
  <si>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</si>
  <si>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</si>
  <si>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</si>
  <si>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</si>
  <si>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</si>
  <si>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</si>
  <si>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</si>
  <si>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</si>
  <si>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</si>
  <si>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</si>
  <si>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</si>
  <si>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</si>
  <si>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</si>
  <si>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</si>
  <si>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</si>
  <si>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</si>
  <si>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</si>
  <si>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</si>
  <si>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</si>
  <si>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</si>
  <si>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</si>
  <si>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</si>
  <si>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</si>
  <si>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</si>
  <si>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</si>
  <si>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</si>
  <si>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</si>
  <si>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</si>
  <si>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合  计</t>
  </si>
  <si>
    <t>2008年统计数据</t>
  </si>
  <si>
    <t xml:space="preserve"> </t>
  </si>
  <si>
    <t>安徽省：</t>
  </si>
  <si>
    <t>合肥市</t>
  </si>
  <si>
    <t>安庆市</t>
  </si>
  <si>
    <t>合肥经济
开发区</t>
  </si>
  <si>
    <t>芜湖市</t>
  </si>
  <si>
    <t>宿州市</t>
  </si>
  <si>
    <t>滁州市</t>
  </si>
  <si>
    <t>马鞍山市</t>
  </si>
  <si>
    <t>巢湖市</t>
  </si>
  <si>
    <t>合肥市灯饰处</t>
  </si>
  <si>
    <t>蚌埠市</t>
  </si>
  <si>
    <t>淮北市</t>
  </si>
  <si>
    <t>淮南市</t>
  </si>
  <si>
    <t>怀远县</t>
  </si>
  <si>
    <t>宣城市</t>
  </si>
  <si>
    <t>濉溪县</t>
  </si>
  <si>
    <t>六安市</t>
  </si>
  <si>
    <t>铜陵市</t>
  </si>
  <si>
    <t>阜阳市</t>
  </si>
  <si>
    <t>黄山市</t>
  </si>
  <si>
    <t>宁国市</t>
  </si>
  <si>
    <t>毫州市</t>
  </si>
  <si>
    <t>界首市</t>
  </si>
  <si>
    <t>灵泉县</t>
  </si>
  <si>
    <t>当涂县</t>
  </si>
  <si>
    <t>五河县</t>
  </si>
  <si>
    <t>固镇县</t>
  </si>
  <si>
    <t>凤台县</t>
  </si>
  <si>
    <t>贵池市</t>
  </si>
  <si>
    <t>安徽省总合计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</si>
</sst>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A1" sqref="A1:AB37"/>
    </sheetView>
  </sheetViews>
  <sheetFormatPr defaultColWidth="9.00390625" defaultRowHeight="14.25"/>
  <sheetData>
    <row r="1" spans="1:28" ht="14.25">
      <c r="A1" s="1"/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2" t="s">
        <v>0</v>
      </c>
      <c r="B2" s="3" t="s">
        <v>1</v>
      </c>
      <c r="C2" s="3" t="s">
        <v>2</v>
      </c>
      <c r="D2" s="4" t="s">
        <v>3</v>
      </c>
      <c r="E2" s="5"/>
      <c r="F2" s="5"/>
      <c r="G2" s="5"/>
      <c r="H2" s="5"/>
      <c r="I2" s="5"/>
      <c r="J2" s="5"/>
      <c r="K2" s="5"/>
      <c r="L2" s="6"/>
      <c r="M2" s="7" t="s">
        <v>4</v>
      </c>
      <c r="N2" s="8" t="s">
        <v>5</v>
      </c>
      <c r="O2" s="8" t="s">
        <v>6</v>
      </c>
      <c r="P2" s="9" t="s">
        <v>7</v>
      </c>
      <c r="Q2" s="3" t="s">
        <v>8</v>
      </c>
      <c r="R2" s="3"/>
      <c r="S2" s="3"/>
      <c r="T2" s="3"/>
      <c r="U2" s="3" t="s">
        <v>9</v>
      </c>
      <c r="V2" s="3"/>
      <c r="W2" s="3"/>
      <c r="X2" s="3"/>
      <c r="Y2" s="3"/>
      <c r="Z2" s="8" t="s">
        <v>10</v>
      </c>
      <c r="AA2" s="8" t="s">
        <v>11</v>
      </c>
      <c r="AB2" s="8" t="s">
        <v>12</v>
      </c>
    </row>
    <row r="3" spans="1:28" ht="28.5">
      <c r="A3" s="10"/>
      <c r="B3" s="3"/>
      <c r="C3" s="3"/>
      <c r="D3" s="11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11" t="s">
        <v>21</v>
      </c>
      <c r="M3" s="12"/>
      <c r="N3" s="3"/>
      <c r="O3" s="3"/>
      <c r="P3" s="10"/>
      <c r="Q3" s="11" t="s">
        <v>22</v>
      </c>
      <c r="R3" s="11" t="s">
        <v>23</v>
      </c>
      <c r="S3" s="13" t="s">
        <v>24</v>
      </c>
      <c r="T3" s="11" t="s">
        <v>21</v>
      </c>
      <c r="U3" s="11" t="s">
        <v>25</v>
      </c>
      <c r="V3" s="11" t="s">
        <v>26</v>
      </c>
      <c r="W3" s="11" t="s">
        <v>27</v>
      </c>
      <c r="X3" s="11" t="s">
        <v>20</v>
      </c>
      <c r="Y3" s="11" t="s">
        <v>21</v>
      </c>
      <c r="Z3" s="3"/>
      <c r="AA3" s="3"/>
      <c r="AB3" s="3"/>
    </row>
    <row r="4" spans="1:28" ht="14.25">
      <c r="A4" s="11">
        <v>1</v>
      </c>
      <c r="B4" s="11" t="s">
        <v>32</v>
      </c>
      <c r="C4" s="11">
        <v>78</v>
      </c>
      <c r="D4" s="11">
        <v>61594</v>
      </c>
      <c r="E4" s="11">
        <v>105</v>
      </c>
      <c r="F4" s="11">
        <v>3068</v>
      </c>
      <c r="G4" s="11">
        <v>3418</v>
      </c>
      <c r="H4" s="11">
        <v>620</v>
      </c>
      <c r="I4" s="11">
        <v>170</v>
      </c>
      <c r="J4" s="11"/>
      <c r="K4" s="11">
        <v>913</v>
      </c>
      <c r="L4" s="11">
        <v>69888</v>
      </c>
      <c r="M4" s="11">
        <v>18875</v>
      </c>
      <c r="N4" s="11">
        <v>8857</v>
      </c>
      <c r="O4" s="11">
        <v>82925</v>
      </c>
      <c r="P4" s="11">
        <v>2313</v>
      </c>
      <c r="Q4" s="11">
        <v>16</v>
      </c>
      <c r="R4" s="11">
        <v>1006</v>
      </c>
      <c r="S4" s="11"/>
      <c r="T4" s="11">
        <v>1022</v>
      </c>
      <c r="U4" s="11">
        <v>2800</v>
      </c>
      <c r="V4" s="11">
        <v>6200</v>
      </c>
      <c r="W4" s="11">
        <v>310</v>
      </c>
      <c r="X4" s="11">
        <v>65</v>
      </c>
      <c r="Y4" s="11">
        <v>9375</v>
      </c>
      <c r="Z4" s="11">
        <v>18</v>
      </c>
      <c r="AA4" s="11">
        <v>1283</v>
      </c>
      <c r="AB4" s="11">
        <v>18</v>
      </c>
    </row>
    <row r="5" spans="1:28" ht="14.25">
      <c r="A5" s="11">
        <v>2</v>
      </c>
      <c r="B5" s="11" t="s">
        <v>33</v>
      </c>
      <c r="C5" s="11">
        <v>35</v>
      </c>
      <c r="D5" s="11">
        <v>15171</v>
      </c>
      <c r="E5" s="11">
        <v>510</v>
      </c>
      <c r="F5" s="11">
        <v>13946</v>
      </c>
      <c r="G5" s="11"/>
      <c r="H5" s="11">
        <v>1325</v>
      </c>
      <c r="I5" s="11">
        <v>320</v>
      </c>
      <c r="J5" s="11">
        <v>360</v>
      </c>
      <c r="K5" s="11">
        <v>3132</v>
      </c>
      <c r="L5" s="11">
        <v>34764</v>
      </c>
      <c r="M5" s="11">
        <v>3593.74</v>
      </c>
      <c r="N5" s="11">
        <v>667</v>
      </c>
      <c r="O5" s="11"/>
      <c r="P5" s="11"/>
      <c r="Q5" s="11">
        <v>30.94</v>
      </c>
      <c r="R5" s="11">
        <v>340.48</v>
      </c>
      <c r="S5" s="11">
        <v>4.9</v>
      </c>
      <c r="T5" s="11">
        <v>376.32</v>
      </c>
      <c r="U5" s="11"/>
      <c r="V5" s="11">
        <v>560</v>
      </c>
      <c r="W5" s="11"/>
      <c r="X5" s="11"/>
      <c r="Y5" s="11">
        <v>560</v>
      </c>
      <c r="Z5" s="11"/>
      <c r="AA5" s="11">
        <v>35</v>
      </c>
      <c r="AB5" s="11">
        <v>9</v>
      </c>
    </row>
    <row r="6" spans="1:28" ht="28.5">
      <c r="A6" s="11">
        <v>3</v>
      </c>
      <c r="B6" s="13" t="s">
        <v>34</v>
      </c>
      <c r="C6" s="11">
        <v>21</v>
      </c>
      <c r="D6" s="11">
        <v>25966</v>
      </c>
      <c r="E6" s="11"/>
      <c r="F6" s="11">
        <v>1729</v>
      </c>
      <c r="G6" s="11">
        <v>2182</v>
      </c>
      <c r="H6" s="11">
        <v>3511</v>
      </c>
      <c r="I6" s="11">
        <v>192</v>
      </c>
      <c r="J6" s="11"/>
      <c r="K6" s="11">
        <v>168</v>
      </c>
      <c r="L6" s="11">
        <v>33748</v>
      </c>
      <c r="M6" s="11">
        <v>6835.3</v>
      </c>
      <c r="N6" s="11">
        <v>2763.5</v>
      </c>
      <c r="O6" s="11"/>
      <c r="P6" s="11"/>
      <c r="Q6" s="11">
        <v>16.05</v>
      </c>
      <c r="R6" s="11">
        <v>776.2</v>
      </c>
      <c r="S6" s="11"/>
      <c r="T6" s="11">
        <v>792.25</v>
      </c>
      <c r="U6" s="11">
        <v>639.1</v>
      </c>
      <c r="V6" s="11">
        <v>2202.5</v>
      </c>
      <c r="W6" s="11"/>
      <c r="X6" s="11"/>
      <c r="Y6" s="11">
        <v>2841.6</v>
      </c>
      <c r="Z6" s="11"/>
      <c r="AA6" s="11"/>
      <c r="AB6" s="11">
        <v>7</v>
      </c>
    </row>
    <row r="7" spans="1:28" ht="14.25">
      <c r="A7" s="11">
        <v>4</v>
      </c>
      <c r="B7" s="11" t="s">
        <v>35</v>
      </c>
      <c r="C7" s="11">
        <v>30</v>
      </c>
      <c r="D7" s="11">
        <v>12916</v>
      </c>
      <c r="E7" s="11"/>
      <c r="F7" s="11">
        <v>8335</v>
      </c>
      <c r="G7" s="11">
        <v>7471</v>
      </c>
      <c r="H7" s="11"/>
      <c r="I7" s="11"/>
      <c r="J7" s="11"/>
      <c r="K7" s="11"/>
      <c r="L7" s="11">
        <v>28722</v>
      </c>
      <c r="M7" s="11">
        <v>6515.4</v>
      </c>
      <c r="N7" s="11">
        <v>2528</v>
      </c>
      <c r="O7" s="11"/>
      <c r="P7" s="11"/>
      <c r="Q7" s="11"/>
      <c r="R7" s="11">
        <v>465.3</v>
      </c>
      <c r="S7" s="11"/>
      <c r="T7" s="11">
        <v>465.3</v>
      </c>
      <c r="U7" s="11">
        <v>400</v>
      </c>
      <c r="V7" s="11">
        <v>2270.68</v>
      </c>
      <c r="W7" s="11">
        <v>2657</v>
      </c>
      <c r="X7" s="11">
        <v>348</v>
      </c>
      <c r="Y7" s="11">
        <v>5675.68</v>
      </c>
      <c r="Z7" s="11">
        <v>2</v>
      </c>
      <c r="AA7" s="11">
        <v>764</v>
      </c>
      <c r="AB7" s="11">
        <v>10</v>
      </c>
    </row>
    <row r="8" spans="1:28" ht="14.25">
      <c r="A8" s="11">
        <v>5</v>
      </c>
      <c r="B8" s="11" t="s">
        <v>36</v>
      </c>
      <c r="C8" s="11">
        <v>12</v>
      </c>
      <c r="D8" s="11">
        <v>7322</v>
      </c>
      <c r="E8" s="11"/>
      <c r="F8" s="11">
        <v>16674</v>
      </c>
      <c r="G8" s="11">
        <v>1157</v>
      </c>
      <c r="H8" s="11">
        <v>587</v>
      </c>
      <c r="I8" s="11">
        <v>1386</v>
      </c>
      <c r="J8" s="11"/>
      <c r="K8" s="11"/>
      <c r="L8" s="11">
        <v>27126</v>
      </c>
      <c r="M8" s="11">
        <v>2076</v>
      </c>
      <c r="N8" s="11">
        <v>533</v>
      </c>
      <c r="O8" s="11"/>
      <c r="P8" s="11"/>
      <c r="Q8" s="11"/>
      <c r="R8" s="11">
        <v>265.6</v>
      </c>
      <c r="S8" s="11"/>
      <c r="T8" s="11">
        <v>253.6</v>
      </c>
      <c r="U8" s="11">
        <v>50</v>
      </c>
      <c r="V8" s="11">
        <v>480</v>
      </c>
      <c r="W8" s="11">
        <v>150</v>
      </c>
      <c r="X8" s="11"/>
      <c r="Y8" s="11">
        <v>680</v>
      </c>
      <c r="Z8" s="11">
        <v>10</v>
      </c>
      <c r="AA8" s="11"/>
      <c r="AB8" s="11">
        <v>4</v>
      </c>
    </row>
    <row r="9" spans="1:28" ht="14.25">
      <c r="A9" s="11">
        <v>6</v>
      </c>
      <c r="B9" s="11" t="s">
        <v>37</v>
      </c>
      <c r="C9" s="11">
        <v>20</v>
      </c>
      <c r="D9" s="11">
        <v>19764</v>
      </c>
      <c r="E9" s="11"/>
      <c r="F9" s="11">
        <v>2314</v>
      </c>
      <c r="G9" s="11">
        <v>522</v>
      </c>
      <c r="H9" s="11">
        <v>1091</v>
      </c>
      <c r="I9" s="11"/>
      <c r="J9" s="11"/>
      <c r="K9" s="11">
        <v>1787</v>
      </c>
      <c r="L9" s="11">
        <v>25478</v>
      </c>
      <c r="M9" s="11">
        <v>4955.38</v>
      </c>
      <c r="N9" s="11">
        <v>1904.35</v>
      </c>
      <c r="O9" s="11"/>
      <c r="P9" s="11"/>
      <c r="Q9" s="11">
        <v>84.67</v>
      </c>
      <c r="R9" s="11">
        <v>576.25</v>
      </c>
      <c r="S9" s="11"/>
      <c r="T9" s="11">
        <v>660.92</v>
      </c>
      <c r="U9" s="11">
        <v>1553</v>
      </c>
      <c r="V9" s="11">
        <v>1813</v>
      </c>
      <c r="W9" s="11"/>
      <c r="X9" s="11">
        <v>168.14</v>
      </c>
      <c r="Y9" s="11">
        <v>3534.14</v>
      </c>
      <c r="Z9" s="11">
        <v>12</v>
      </c>
      <c r="AA9" s="11">
        <v>191</v>
      </c>
      <c r="AB9" s="11">
        <v>8</v>
      </c>
    </row>
    <row r="10" spans="1:28" ht="14.25">
      <c r="A10" s="11">
        <v>7</v>
      </c>
      <c r="B10" s="11" t="s">
        <v>38</v>
      </c>
      <c r="C10" s="11">
        <v>27</v>
      </c>
      <c r="D10" s="11">
        <v>16895</v>
      </c>
      <c r="E10" s="11">
        <v>16</v>
      </c>
      <c r="F10" s="11">
        <v>3184</v>
      </c>
      <c r="G10" s="11">
        <v>4024</v>
      </c>
      <c r="H10" s="11">
        <v>593</v>
      </c>
      <c r="I10" s="11"/>
      <c r="J10" s="11"/>
      <c r="K10" s="11"/>
      <c r="L10" s="11">
        <v>24712</v>
      </c>
      <c r="M10" s="11">
        <v>5256</v>
      </c>
      <c r="N10" s="11">
        <v>1325</v>
      </c>
      <c r="O10" s="11"/>
      <c r="P10" s="11"/>
      <c r="Q10" s="11">
        <v>7.2</v>
      </c>
      <c r="R10" s="11">
        <v>411.3</v>
      </c>
      <c r="S10" s="11">
        <v>408.5</v>
      </c>
      <c r="T10" s="11">
        <v>827</v>
      </c>
      <c r="U10" s="11">
        <v>300</v>
      </c>
      <c r="V10" s="11">
        <v>1100</v>
      </c>
      <c r="W10" s="11">
        <v>200</v>
      </c>
      <c r="X10" s="11">
        <v>500</v>
      </c>
      <c r="Y10" s="11">
        <v>2100</v>
      </c>
      <c r="Z10" s="11"/>
      <c r="AA10" s="11"/>
      <c r="AB10" s="11">
        <v>9</v>
      </c>
    </row>
    <row r="11" spans="1:28" ht="14.25">
      <c r="A11" s="11">
        <v>8</v>
      </c>
      <c r="B11" s="11" t="s">
        <v>39</v>
      </c>
      <c r="C11" s="11">
        <v>17</v>
      </c>
      <c r="D11" s="11">
        <v>6676</v>
      </c>
      <c r="E11" s="11"/>
      <c r="F11" s="11">
        <v>4916</v>
      </c>
      <c r="G11" s="11">
        <v>192</v>
      </c>
      <c r="H11" s="11">
        <v>738</v>
      </c>
      <c r="I11" s="11"/>
      <c r="J11" s="11"/>
      <c r="K11" s="11"/>
      <c r="L11" s="11">
        <v>12522</v>
      </c>
      <c r="M11" s="11">
        <v>1254.26</v>
      </c>
      <c r="N11" s="11">
        <v>467</v>
      </c>
      <c r="O11" s="11"/>
      <c r="P11" s="11"/>
      <c r="Q11" s="11">
        <v>5.4</v>
      </c>
      <c r="R11" s="11">
        <v>175.6</v>
      </c>
      <c r="S11" s="11">
        <v>1.8</v>
      </c>
      <c r="T11" s="11">
        <v>182.8</v>
      </c>
      <c r="U11" s="11">
        <v>115</v>
      </c>
      <c r="V11" s="11">
        <v>420</v>
      </c>
      <c r="W11" s="11"/>
      <c r="X11" s="11"/>
      <c r="Y11" s="11">
        <v>535</v>
      </c>
      <c r="Z11" s="11"/>
      <c r="AA11" s="11"/>
      <c r="AB11" s="11">
        <v>4</v>
      </c>
    </row>
    <row r="12" spans="1:28" ht="14.25">
      <c r="A12" s="11">
        <v>9</v>
      </c>
      <c r="B12" s="11" t="s">
        <v>40</v>
      </c>
      <c r="C12" s="11">
        <v>13</v>
      </c>
      <c r="D12" s="11">
        <v>3500</v>
      </c>
      <c r="E12" s="11" t="s">
        <v>30</v>
      </c>
      <c r="F12" s="11"/>
      <c r="G12" s="11">
        <v>58045</v>
      </c>
      <c r="H12" s="11">
        <v>2308</v>
      </c>
      <c r="I12" s="11"/>
      <c r="J12" s="11"/>
      <c r="K12" s="11">
        <v>19072</v>
      </c>
      <c r="L12" s="11">
        <v>82925</v>
      </c>
      <c r="M12" s="11">
        <v>2313</v>
      </c>
      <c r="N12" s="11">
        <v>193.36</v>
      </c>
      <c r="O12" s="11" t="s">
        <v>30</v>
      </c>
      <c r="P12" s="11" t="s">
        <v>30</v>
      </c>
      <c r="Q12" s="11"/>
      <c r="R12" s="11">
        <v>1500</v>
      </c>
      <c r="S12" s="11"/>
      <c r="T12" s="11">
        <v>1500</v>
      </c>
      <c r="U12" s="11">
        <v>619</v>
      </c>
      <c r="V12" s="11">
        <v>172</v>
      </c>
      <c r="W12" s="11">
        <v>230</v>
      </c>
      <c r="X12" s="11"/>
      <c r="Y12" s="11">
        <v>1021</v>
      </c>
      <c r="Z12" s="11"/>
      <c r="AA12" s="11"/>
      <c r="AB12" s="11">
        <v>3</v>
      </c>
    </row>
    <row r="13" spans="1:28" ht="14.25">
      <c r="A13" s="3" t="s">
        <v>28</v>
      </c>
      <c r="B13" s="3"/>
      <c r="C13" s="11">
        <f aca="true" t="shared" si="0" ref="C13:AB13">SUM(C4:C12)</f>
        <v>253</v>
      </c>
      <c r="D13" s="11">
        <f t="shared" si="0"/>
        <v>169804</v>
      </c>
      <c r="E13" s="11">
        <f t="shared" si="0"/>
        <v>631</v>
      </c>
      <c r="F13" s="11">
        <f t="shared" si="0"/>
        <v>54166</v>
      </c>
      <c r="G13" s="11">
        <f t="shared" si="0"/>
        <v>77011</v>
      </c>
      <c r="H13" s="11">
        <f t="shared" si="0"/>
        <v>10773</v>
      </c>
      <c r="I13" s="11">
        <f t="shared" si="0"/>
        <v>2068</v>
      </c>
      <c r="J13" s="11">
        <f t="shared" si="0"/>
        <v>360</v>
      </c>
      <c r="K13" s="11">
        <f t="shared" si="0"/>
        <v>25072</v>
      </c>
      <c r="L13" s="11">
        <f t="shared" si="0"/>
        <v>339885</v>
      </c>
      <c r="M13" s="11">
        <f t="shared" si="0"/>
        <v>51674.079999999994</v>
      </c>
      <c r="N13" s="11">
        <f t="shared" si="0"/>
        <v>19238.21</v>
      </c>
      <c r="O13" s="11">
        <f t="shared" si="0"/>
        <v>82925</v>
      </c>
      <c r="P13" s="11">
        <f t="shared" si="0"/>
        <v>2313</v>
      </c>
      <c r="Q13" s="11">
        <f t="shared" si="0"/>
        <v>160.26</v>
      </c>
      <c r="R13" s="11">
        <f t="shared" si="0"/>
        <v>5516.7300000000005</v>
      </c>
      <c r="S13" s="11">
        <f t="shared" si="0"/>
        <v>415.2</v>
      </c>
      <c r="T13" s="11">
        <f t="shared" si="0"/>
        <v>6080.19</v>
      </c>
      <c r="U13" s="11">
        <f t="shared" si="0"/>
        <v>6476.1</v>
      </c>
      <c r="V13" s="11">
        <f t="shared" si="0"/>
        <v>15218.18</v>
      </c>
      <c r="W13" s="11">
        <f t="shared" si="0"/>
        <v>3547</v>
      </c>
      <c r="X13" s="11">
        <f t="shared" si="0"/>
        <v>1081.1399999999999</v>
      </c>
      <c r="Y13" s="11">
        <f t="shared" si="0"/>
        <v>26322.42</v>
      </c>
      <c r="Z13" s="11">
        <f t="shared" si="0"/>
        <v>42</v>
      </c>
      <c r="AA13" s="11">
        <f t="shared" si="0"/>
        <v>2273</v>
      </c>
      <c r="AB13" s="11">
        <f t="shared" si="0"/>
        <v>72</v>
      </c>
    </row>
    <row r="14" spans="1:28" ht="14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</row>
    <row r="15" spans="1:28" ht="14.25">
      <c r="A15" s="14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28" ht="14.25">
      <c r="A16" s="11">
        <v>10</v>
      </c>
      <c r="B16" s="11" t="s">
        <v>41</v>
      </c>
      <c r="C16" s="11">
        <v>49</v>
      </c>
      <c r="D16" s="11">
        <v>25732</v>
      </c>
      <c r="E16" s="11"/>
      <c r="F16" s="11">
        <f>1.3*9000</f>
        <v>11700</v>
      </c>
      <c r="G16" s="11"/>
      <c r="H16" s="11"/>
      <c r="I16" s="11"/>
      <c r="J16" s="11"/>
      <c r="K16" s="11"/>
      <c r="L16" s="11">
        <f aca="true" t="shared" si="1" ref="L16:L22">SUM(D16:K16)</f>
        <v>37432</v>
      </c>
      <c r="M16" s="11">
        <v>5727.123999999999</v>
      </c>
      <c r="N16" s="11"/>
      <c r="O16" s="11"/>
      <c r="P16" s="11"/>
      <c r="Q16" s="11">
        <v>23.4</v>
      </c>
      <c r="R16" s="11">
        <v>935.74</v>
      </c>
      <c r="S16" s="11"/>
      <c r="T16" s="11">
        <v>959.14</v>
      </c>
      <c r="U16" s="11">
        <v>156</v>
      </c>
      <c r="V16" s="11">
        <v>520</v>
      </c>
      <c r="W16" s="11">
        <v>780</v>
      </c>
      <c r="X16" s="11"/>
      <c r="Y16" s="11">
        <v>1456</v>
      </c>
      <c r="Z16" s="11">
        <v>7</v>
      </c>
      <c r="AA16" s="11"/>
      <c r="AB16" s="11">
        <v>12</v>
      </c>
    </row>
    <row r="17" spans="1:28" ht="14.25">
      <c r="A17" s="11">
        <v>11</v>
      </c>
      <c r="B17" s="11" t="s">
        <v>42</v>
      </c>
      <c r="C17" s="11">
        <v>22</v>
      </c>
      <c r="D17" s="11">
        <v>8894</v>
      </c>
      <c r="E17" s="11"/>
      <c r="F17" s="11">
        <v>13759</v>
      </c>
      <c r="G17" s="11"/>
      <c r="H17" s="11"/>
      <c r="I17" s="11"/>
      <c r="J17" s="11"/>
      <c r="K17" s="11">
        <v>2292</v>
      </c>
      <c r="L17" s="11">
        <f t="shared" si="1"/>
        <v>24945</v>
      </c>
      <c r="M17" s="11">
        <v>4853.991999999999</v>
      </c>
      <c r="N17" s="11"/>
      <c r="O17" s="11"/>
      <c r="P17" s="11"/>
      <c r="Q17" s="11">
        <v>12.48</v>
      </c>
      <c r="R17" s="11">
        <v>270.14</v>
      </c>
      <c r="S17" s="11"/>
      <c r="T17" s="11">
        <v>282.62</v>
      </c>
      <c r="U17" s="11"/>
      <c r="V17" s="11">
        <v>1040</v>
      </c>
      <c r="W17" s="11"/>
      <c r="X17" s="11"/>
      <c r="Y17" s="11">
        <v>1040</v>
      </c>
      <c r="Z17" s="11">
        <v>5</v>
      </c>
      <c r="AA17" s="11"/>
      <c r="AB17" s="11">
        <v>4</v>
      </c>
    </row>
    <row r="18" spans="1:28" ht="14.25">
      <c r="A18" s="11">
        <v>12</v>
      </c>
      <c r="B18" s="11" t="s">
        <v>43</v>
      </c>
      <c r="C18" s="11">
        <v>54</v>
      </c>
      <c r="D18" s="11">
        <v>11843</v>
      </c>
      <c r="E18" s="11">
        <v>507</v>
      </c>
      <c r="F18" s="11">
        <v>3250</v>
      </c>
      <c r="G18" s="11"/>
      <c r="H18" s="11"/>
      <c r="I18" s="11"/>
      <c r="J18" s="11"/>
      <c r="K18" s="11"/>
      <c r="L18" s="11">
        <f t="shared" si="1"/>
        <v>15600</v>
      </c>
      <c r="M18" s="11">
        <v>4420</v>
      </c>
      <c r="N18" s="11"/>
      <c r="O18" s="11"/>
      <c r="P18" s="11"/>
      <c r="Q18" s="11">
        <v>39</v>
      </c>
      <c r="R18" s="11">
        <v>286</v>
      </c>
      <c r="S18" s="11"/>
      <c r="T18" s="11">
        <v>325</v>
      </c>
      <c r="U18" s="11">
        <v>78</v>
      </c>
      <c r="V18" s="11">
        <v>130</v>
      </c>
      <c r="W18" s="11"/>
      <c r="X18" s="11"/>
      <c r="Y18" s="11">
        <v>208</v>
      </c>
      <c r="Z18" s="11">
        <v>8</v>
      </c>
      <c r="AA18" s="11">
        <v>2</v>
      </c>
      <c r="AB18" s="11">
        <v>8</v>
      </c>
    </row>
    <row r="19" spans="1:28" ht="14.25">
      <c r="A19" s="11">
        <v>13</v>
      </c>
      <c r="B19" s="11" t="s">
        <v>44</v>
      </c>
      <c r="C19" s="11">
        <v>12</v>
      </c>
      <c r="D19" s="11">
        <v>6760</v>
      </c>
      <c r="E19" s="11"/>
      <c r="F19" s="11">
        <v>0</v>
      </c>
      <c r="G19" s="11"/>
      <c r="H19" s="11"/>
      <c r="I19" s="11"/>
      <c r="J19" s="11"/>
      <c r="K19" s="11"/>
      <c r="L19" s="11">
        <f t="shared" si="1"/>
        <v>6760</v>
      </c>
      <c r="M19" s="11">
        <v>777.4</v>
      </c>
      <c r="N19" s="11"/>
      <c r="O19" s="11">
        <v>780</v>
      </c>
      <c r="P19" s="11">
        <v>183.3</v>
      </c>
      <c r="Q19" s="11"/>
      <c r="R19" s="11">
        <v>175.5</v>
      </c>
      <c r="S19" s="11"/>
      <c r="T19" s="11">
        <v>175.5</v>
      </c>
      <c r="U19" s="11">
        <v>78</v>
      </c>
      <c r="V19" s="11">
        <v>104</v>
      </c>
      <c r="W19" s="11"/>
      <c r="X19" s="11"/>
      <c r="Y19" s="11">
        <v>182</v>
      </c>
      <c r="Z19" s="11">
        <v>1</v>
      </c>
      <c r="AA19" s="11"/>
      <c r="AB19" s="11">
        <v>2</v>
      </c>
    </row>
    <row r="20" spans="1:28" ht="14.25">
      <c r="A20" s="11">
        <v>14</v>
      </c>
      <c r="B20" s="11" t="s">
        <v>45</v>
      </c>
      <c r="C20" s="11">
        <v>9</v>
      </c>
      <c r="D20" s="11">
        <v>5132</v>
      </c>
      <c r="E20" s="11"/>
      <c r="F20" s="11">
        <v>166</v>
      </c>
      <c r="G20" s="11"/>
      <c r="H20" s="11"/>
      <c r="I20" s="11"/>
      <c r="J20" s="11"/>
      <c r="K20" s="11">
        <v>31</v>
      </c>
      <c r="L20" s="11">
        <f t="shared" si="1"/>
        <v>5329</v>
      </c>
      <c r="M20" s="11">
        <v>494</v>
      </c>
      <c r="N20" s="11"/>
      <c r="O20" s="11">
        <v>2730</v>
      </c>
      <c r="P20" s="11">
        <v>338</v>
      </c>
      <c r="Q20" s="11">
        <v>9.1</v>
      </c>
      <c r="R20" s="11">
        <v>32.5</v>
      </c>
      <c r="S20" s="11">
        <v>0.195</v>
      </c>
      <c r="T20" s="11">
        <v>41.795</v>
      </c>
      <c r="U20" s="11">
        <v>78</v>
      </c>
      <c r="V20" s="11">
        <v>260</v>
      </c>
      <c r="W20" s="11"/>
      <c r="X20" s="11"/>
      <c r="Y20" s="11">
        <v>338</v>
      </c>
      <c r="Z20" s="11">
        <v>2</v>
      </c>
      <c r="AA20" s="11">
        <v>13</v>
      </c>
      <c r="AB20" s="11">
        <v>2</v>
      </c>
    </row>
    <row r="21" spans="1:28" ht="14.25">
      <c r="A21" s="11">
        <v>15</v>
      </c>
      <c r="B21" s="11" t="s">
        <v>46</v>
      </c>
      <c r="C21" s="11">
        <v>20</v>
      </c>
      <c r="D21" s="11">
        <v>1889</v>
      </c>
      <c r="E21" s="11"/>
      <c r="F21" s="11">
        <v>56</v>
      </c>
      <c r="G21" s="11"/>
      <c r="H21" s="11"/>
      <c r="I21" s="11"/>
      <c r="J21" s="11"/>
      <c r="K21" s="11">
        <v>13</v>
      </c>
      <c r="L21" s="11">
        <f t="shared" si="1"/>
        <v>1958</v>
      </c>
      <c r="M21" s="11">
        <v>473.2</v>
      </c>
      <c r="N21" s="11"/>
      <c r="O21" s="11" t="s">
        <v>30</v>
      </c>
      <c r="P21" s="11" t="s">
        <v>30</v>
      </c>
      <c r="Q21" s="11">
        <v>2.6</v>
      </c>
      <c r="R21" s="11">
        <v>75.4</v>
      </c>
      <c r="S21" s="11"/>
      <c r="T21" s="11"/>
      <c r="U21" s="11">
        <v>74.1</v>
      </c>
      <c r="V21" s="11">
        <v>114.4</v>
      </c>
      <c r="W21" s="11"/>
      <c r="X21" s="11"/>
      <c r="Y21" s="11">
        <v>188.5</v>
      </c>
      <c r="Z21" s="11"/>
      <c r="AA21" s="11"/>
      <c r="AB21" s="11">
        <v>1</v>
      </c>
    </row>
    <row r="22" spans="1:28" ht="14.25">
      <c r="A22" s="11">
        <v>16</v>
      </c>
      <c r="B22" s="17" t="s">
        <v>47</v>
      </c>
      <c r="C22" s="11">
        <v>11</v>
      </c>
      <c r="D22" s="11">
        <v>11200</v>
      </c>
      <c r="E22" s="11"/>
      <c r="F22" s="11">
        <v>0</v>
      </c>
      <c r="G22" s="11"/>
      <c r="H22" s="11"/>
      <c r="I22" s="11"/>
      <c r="J22" s="11"/>
      <c r="K22" s="11">
        <v>4800</v>
      </c>
      <c r="L22" s="11">
        <f t="shared" si="1"/>
        <v>16000</v>
      </c>
      <c r="M22" s="11">
        <v>4800</v>
      </c>
      <c r="N22" s="11">
        <v>1456</v>
      </c>
      <c r="O22" s="11">
        <v>6400</v>
      </c>
      <c r="P22" s="11">
        <v>480</v>
      </c>
      <c r="Q22" s="11">
        <v>72</v>
      </c>
      <c r="R22" s="11">
        <v>264</v>
      </c>
      <c r="S22" s="11"/>
      <c r="T22" s="11">
        <v>336</v>
      </c>
      <c r="U22" s="11">
        <v>48</v>
      </c>
      <c r="V22" s="11">
        <v>480</v>
      </c>
      <c r="W22" s="11">
        <v>880</v>
      </c>
      <c r="X22" s="11"/>
      <c r="Y22" s="11">
        <v>1408</v>
      </c>
      <c r="Z22" s="11">
        <v>3</v>
      </c>
      <c r="AA22" s="11">
        <v>6</v>
      </c>
      <c r="AB22" s="11">
        <v>8</v>
      </c>
    </row>
    <row r="23" spans="1:28" ht="14.25">
      <c r="A23" s="11">
        <v>17</v>
      </c>
      <c r="B23" s="11" t="s">
        <v>48</v>
      </c>
      <c r="C23" s="11">
        <v>16</v>
      </c>
      <c r="D23" s="11">
        <v>10475</v>
      </c>
      <c r="E23" s="11">
        <v>1960</v>
      </c>
      <c r="F23" s="11">
        <v>853</v>
      </c>
      <c r="G23" s="11"/>
      <c r="H23" s="11"/>
      <c r="I23" s="11"/>
      <c r="J23" s="11"/>
      <c r="K23" s="11">
        <v>672</v>
      </c>
      <c r="L23" s="11">
        <v>13960</v>
      </c>
      <c r="M23" s="11">
        <v>1563.2</v>
      </c>
      <c r="N23" s="11">
        <v>987.2</v>
      </c>
      <c r="O23" s="11"/>
      <c r="P23" s="11"/>
      <c r="Q23" s="11">
        <v>14.4</v>
      </c>
      <c r="R23" s="11">
        <v>152</v>
      </c>
      <c r="S23" s="11"/>
      <c r="T23" s="11">
        <v>166.4</v>
      </c>
      <c r="U23" s="11">
        <v>65.6</v>
      </c>
      <c r="V23" s="11">
        <v>572.8</v>
      </c>
      <c r="W23" s="11"/>
      <c r="X23" s="11"/>
      <c r="Y23" s="11">
        <v>638.4</v>
      </c>
      <c r="Z23" s="11"/>
      <c r="AA23" s="11">
        <v>1</v>
      </c>
      <c r="AB23" s="11">
        <v>2</v>
      </c>
    </row>
    <row r="24" spans="1:28" ht="14.25">
      <c r="A24" s="11">
        <v>18</v>
      </c>
      <c r="B24" s="11" t="s">
        <v>49</v>
      </c>
      <c r="C24" s="11">
        <v>31</v>
      </c>
      <c r="D24" s="11">
        <v>9181</v>
      </c>
      <c r="E24" s="11">
        <v>1881</v>
      </c>
      <c r="F24" s="11">
        <v>673</v>
      </c>
      <c r="G24" s="11"/>
      <c r="H24" s="11"/>
      <c r="I24" s="11"/>
      <c r="J24" s="11"/>
      <c r="K24" s="11">
        <v>227</v>
      </c>
      <c r="L24" s="11">
        <f aca="true" t="shared" si="2" ref="L24:L33">SUM(D24:K24)</f>
        <v>11962</v>
      </c>
      <c r="M24" s="11">
        <v>2382.4</v>
      </c>
      <c r="N24" s="11">
        <v>940.8</v>
      </c>
      <c r="O24" s="11"/>
      <c r="P24" s="11"/>
      <c r="Q24" s="11">
        <v>64</v>
      </c>
      <c r="R24" s="11">
        <v>139.2</v>
      </c>
      <c r="S24" s="11"/>
      <c r="T24" s="11">
        <v>203.2</v>
      </c>
      <c r="U24" s="11">
        <v>96</v>
      </c>
      <c r="V24" s="11">
        <v>216</v>
      </c>
      <c r="W24" s="11">
        <v>128</v>
      </c>
      <c r="X24" s="11"/>
      <c r="Y24" s="11">
        <v>443.2</v>
      </c>
      <c r="Z24" s="11">
        <v>16</v>
      </c>
      <c r="AA24" s="11"/>
      <c r="AB24" s="11">
        <v>3</v>
      </c>
    </row>
    <row r="25" spans="1:28" ht="14.25">
      <c r="A25" s="11">
        <v>19</v>
      </c>
      <c r="B25" s="11" t="s">
        <v>50</v>
      </c>
      <c r="C25" s="11">
        <v>11</v>
      </c>
      <c r="D25" s="11">
        <v>7776</v>
      </c>
      <c r="E25" s="11">
        <v>733</v>
      </c>
      <c r="F25" s="11">
        <v>1449</v>
      </c>
      <c r="G25" s="11"/>
      <c r="H25" s="11"/>
      <c r="I25" s="11"/>
      <c r="J25" s="11"/>
      <c r="K25" s="11"/>
      <c r="L25" s="11">
        <f t="shared" si="2"/>
        <v>9958</v>
      </c>
      <c r="M25" s="11">
        <v>1878.4</v>
      </c>
      <c r="N25" s="11">
        <v>569.6</v>
      </c>
      <c r="O25" s="11"/>
      <c r="P25" s="11"/>
      <c r="Q25" s="11">
        <v>11.2</v>
      </c>
      <c r="R25" s="11">
        <v>17.6</v>
      </c>
      <c r="S25" s="11"/>
      <c r="T25" s="11">
        <v>28.8</v>
      </c>
      <c r="U25" s="11">
        <v>96</v>
      </c>
      <c r="V25" s="11">
        <v>928</v>
      </c>
      <c r="W25" s="11">
        <v>6.4</v>
      </c>
      <c r="X25" s="11"/>
      <c r="Y25" s="11">
        <v>1030.4</v>
      </c>
      <c r="Z25" s="11"/>
      <c r="AA25" s="11">
        <v>37</v>
      </c>
      <c r="AB25" s="11">
        <v>3</v>
      </c>
    </row>
    <row r="26" spans="1:28" ht="14.25">
      <c r="A26" s="11">
        <v>20</v>
      </c>
      <c r="B26" s="11" t="s">
        <v>51</v>
      </c>
      <c r="C26" s="11">
        <v>5</v>
      </c>
      <c r="D26" s="11">
        <v>4473</v>
      </c>
      <c r="E26" s="11"/>
      <c r="F26" s="11">
        <v>3256</v>
      </c>
      <c r="G26" s="11"/>
      <c r="H26" s="11"/>
      <c r="I26" s="11"/>
      <c r="J26" s="11"/>
      <c r="K26" s="11">
        <v>1875</v>
      </c>
      <c r="L26" s="11">
        <f t="shared" si="2"/>
        <v>9604</v>
      </c>
      <c r="M26" s="11">
        <v>1108.8</v>
      </c>
      <c r="N26" s="11">
        <v>336</v>
      </c>
      <c r="O26" s="11"/>
      <c r="P26" s="11"/>
      <c r="Q26" s="11">
        <v>6.4</v>
      </c>
      <c r="R26" s="11">
        <v>134.4</v>
      </c>
      <c r="S26" s="11"/>
      <c r="T26" s="11">
        <v>140.8</v>
      </c>
      <c r="U26" s="11"/>
      <c r="V26" s="11">
        <v>288</v>
      </c>
      <c r="W26" s="11">
        <v>0</v>
      </c>
      <c r="X26" s="11"/>
      <c r="Y26" s="11">
        <v>288</v>
      </c>
      <c r="Z26" s="11">
        <v>5</v>
      </c>
      <c r="AA26" s="11">
        <v>1</v>
      </c>
      <c r="AB26" s="11">
        <v>2</v>
      </c>
    </row>
    <row r="27" spans="1:28" ht="14.25">
      <c r="A27" s="11">
        <v>21</v>
      </c>
      <c r="B27" s="11" t="s">
        <v>52</v>
      </c>
      <c r="C27" s="11">
        <v>16</v>
      </c>
      <c r="D27" s="11">
        <v>4611</v>
      </c>
      <c r="E27" s="11">
        <v>760</v>
      </c>
      <c r="F27" s="11">
        <v>1168</v>
      </c>
      <c r="G27" s="11"/>
      <c r="H27" s="11"/>
      <c r="I27" s="11"/>
      <c r="J27" s="11"/>
      <c r="K27" s="11">
        <v>169</v>
      </c>
      <c r="L27" s="11">
        <f t="shared" si="2"/>
        <v>6708</v>
      </c>
      <c r="M27" s="11">
        <v>870.4</v>
      </c>
      <c r="N27" s="11">
        <v>344</v>
      </c>
      <c r="O27" s="11"/>
      <c r="P27" s="11"/>
      <c r="Q27" s="11">
        <v>75.2</v>
      </c>
      <c r="R27" s="11">
        <v>96</v>
      </c>
      <c r="S27" s="11"/>
      <c r="T27" s="11">
        <v>171.2</v>
      </c>
      <c r="U27" s="11"/>
      <c r="V27" s="11">
        <v>107.2</v>
      </c>
      <c r="W27" s="11">
        <v>320</v>
      </c>
      <c r="X27" s="11"/>
      <c r="Y27" s="11">
        <v>427.2</v>
      </c>
      <c r="Z27" s="11">
        <v>7</v>
      </c>
      <c r="AA27" s="11">
        <v>12</v>
      </c>
      <c r="AB27" s="11">
        <v>4</v>
      </c>
    </row>
    <row r="28" spans="1:28" ht="14.25">
      <c r="A28" s="11">
        <v>22</v>
      </c>
      <c r="B28" s="11" t="s">
        <v>53</v>
      </c>
      <c r="C28" s="11">
        <v>8</v>
      </c>
      <c r="D28" s="11">
        <v>2144</v>
      </c>
      <c r="E28" s="11">
        <v>33</v>
      </c>
      <c r="F28" s="11">
        <v>30</v>
      </c>
      <c r="G28" s="11"/>
      <c r="H28" s="11"/>
      <c r="I28" s="11"/>
      <c r="J28" s="11"/>
      <c r="K28" s="11"/>
      <c r="L28" s="11">
        <f t="shared" si="2"/>
        <v>2207</v>
      </c>
      <c r="M28" s="11">
        <v>441.6</v>
      </c>
      <c r="N28" s="11">
        <v>172.8</v>
      </c>
      <c r="O28" s="11"/>
      <c r="P28" s="11"/>
      <c r="Q28" s="11">
        <v>24</v>
      </c>
      <c r="R28" s="11">
        <v>19.2</v>
      </c>
      <c r="S28" s="11"/>
      <c r="T28" s="11">
        <v>43.2</v>
      </c>
      <c r="U28" s="11">
        <v>38.4</v>
      </c>
      <c r="V28" s="11">
        <v>121.6</v>
      </c>
      <c r="W28" s="11">
        <v>172.8</v>
      </c>
      <c r="X28" s="11"/>
      <c r="Y28" s="11">
        <v>332.8</v>
      </c>
      <c r="Z28" s="11">
        <v>2</v>
      </c>
      <c r="AA28" s="11"/>
      <c r="AB28" s="11">
        <v>2</v>
      </c>
    </row>
    <row r="29" spans="1:28" ht="14.25">
      <c r="A29" s="11">
        <v>23</v>
      </c>
      <c r="B29" s="11" t="s">
        <v>54</v>
      </c>
      <c r="C29" s="11">
        <v>13</v>
      </c>
      <c r="D29" s="11">
        <v>2020</v>
      </c>
      <c r="E29" s="11">
        <v>126</v>
      </c>
      <c r="F29" s="11"/>
      <c r="G29" s="11"/>
      <c r="H29" s="11"/>
      <c r="I29" s="11"/>
      <c r="J29" s="11"/>
      <c r="K29" s="11"/>
      <c r="L29" s="11">
        <f t="shared" si="2"/>
        <v>2146</v>
      </c>
      <c r="M29" s="11">
        <v>236.8</v>
      </c>
      <c r="N29" s="11">
        <v>156.8</v>
      </c>
      <c r="O29" s="11"/>
      <c r="P29" s="11"/>
      <c r="Q29" s="11">
        <v>28.8</v>
      </c>
      <c r="R29" s="11">
        <v>38.4</v>
      </c>
      <c r="S29" s="11"/>
      <c r="T29" s="11">
        <v>67.2</v>
      </c>
      <c r="U29" s="11">
        <v>32</v>
      </c>
      <c r="V29" s="11">
        <v>86.4</v>
      </c>
      <c r="W29" s="11">
        <v>560</v>
      </c>
      <c r="X29" s="11"/>
      <c r="Y29" s="11">
        <v>678.4</v>
      </c>
      <c r="Z29" s="11">
        <v>4</v>
      </c>
      <c r="AA29" s="11"/>
      <c r="AB29" s="11">
        <v>3</v>
      </c>
    </row>
    <row r="30" spans="1:28" ht="14.25">
      <c r="A30" s="11">
        <v>24</v>
      </c>
      <c r="B30" s="11" t="s">
        <v>55</v>
      </c>
      <c r="C30" s="11">
        <v>6</v>
      </c>
      <c r="D30" s="11">
        <v>1568</v>
      </c>
      <c r="E30" s="11">
        <v>256</v>
      </c>
      <c r="F30" s="11"/>
      <c r="G30" s="11"/>
      <c r="H30" s="11"/>
      <c r="I30" s="11"/>
      <c r="J30" s="11"/>
      <c r="K30" s="11">
        <v>96</v>
      </c>
      <c r="L30" s="11">
        <f t="shared" si="2"/>
        <v>1920</v>
      </c>
      <c r="M30" s="11">
        <v>299.2</v>
      </c>
      <c r="N30" s="11">
        <v>118.4</v>
      </c>
      <c r="O30" s="11"/>
      <c r="P30" s="11"/>
      <c r="Q30" s="11">
        <v>24</v>
      </c>
      <c r="R30" s="11">
        <v>16</v>
      </c>
      <c r="S30" s="11"/>
      <c r="T30" s="11">
        <v>40</v>
      </c>
      <c r="U30" s="11">
        <v>24</v>
      </c>
      <c r="V30" s="11">
        <v>25.6</v>
      </c>
      <c r="W30" s="11"/>
      <c r="X30" s="11"/>
      <c r="Y30" s="11">
        <v>49.6</v>
      </c>
      <c r="Z30" s="11">
        <v>1</v>
      </c>
      <c r="AA30" s="11"/>
      <c r="AB30" s="11"/>
    </row>
    <row r="31" spans="1:28" ht="14.25">
      <c r="A31" s="11">
        <v>25</v>
      </c>
      <c r="B31" s="11" t="s">
        <v>56</v>
      </c>
      <c r="C31" s="11">
        <v>6</v>
      </c>
      <c r="D31" s="11">
        <v>1232</v>
      </c>
      <c r="E31" s="11">
        <v>3</v>
      </c>
      <c r="F31" s="11">
        <v>310</v>
      </c>
      <c r="G31" s="11"/>
      <c r="H31" s="11"/>
      <c r="I31" s="11"/>
      <c r="J31" s="11"/>
      <c r="K31" s="11"/>
      <c r="L31" s="11">
        <f t="shared" si="2"/>
        <v>1545</v>
      </c>
      <c r="M31" s="11">
        <v>232</v>
      </c>
      <c r="N31" s="11">
        <v>91.2</v>
      </c>
      <c r="O31" s="11"/>
      <c r="P31" s="11"/>
      <c r="Q31" s="11">
        <v>1.6</v>
      </c>
      <c r="R31" s="11">
        <v>22.4</v>
      </c>
      <c r="S31" s="11"/>
      <c r="T31" s="11">
        <v>24</v>
      </c>
      <c r="U31" s="11">
        <v>32</v>
      </c>
      <c r="V31" s="11">
        <v>48</v>
      </c>
      <c r="W31" s="11"/>
      <c r="X31" s="11"/>
      <c r="Y31" s="11">
        <v>80</v>
      </c>
      <c r="Z31" s="11">
        <v>1</v>
      </c>
      <c r="AA31" s="11">
        <v>1</v>
      </c>
      <c r="AB31" s="11">
        <v>1</v>
      </c>
    </row>
    <row r="32" spans="1:28" ht="14.25">
      <c r="A32" s="11">
        <v>26</v>
      </c>
      <c r="B32" s="11" t="s">
        <v>57</v>
      </c>
      <c r="C32" s="11">
        <v>31</v>
      </c>
      <c r="D32" s="11">
        <v>533</v>
      </c>
      <c r="E32" s="11">
        <v>80</v>
      </c>
      <c r="F32" s="11">
        <v>773</v>
      </c>
      <c r="G32" s="11"/>
      <c r="H32" s="11"/>
      <c r="I32" s="11"/>
      <c r="J32" s="11"/>
      <c r="K32" s="11"/>
      <c r="L32" s="11">
        <f t="shared" si="2"/>
        <v>1386</v>
      </c>
      <c r="M32" s="11">
        <v>164.8</v>
      </c>
      <c r="N32" s="11">
        <v>64</v>
      </c>
      <c r="O32" s="11"/>
      <c r="P32" s="11"/>
      <c r="Q32" s="11">
        <v>14.4</v>
      </c>
      <c r="R32" s="11">
        <v>16</v>
      </c>
      <c r="S32" s="11"/>
      <c r="T32" s="11">
        <v>30.4</v>
      </c>
      <c r="U32" s="11">
        <v>9.6</v>
      </c>
      <c r="V32" s="11">
        <v>16</v>
      </c>
      <c r="W32" s="11">
        <v>32</v>
      </c>
      <c r="X32" s="11"/>
      <c r="Y32" s="11">
        <v>57.6</v>
      </c>
      <c r="Z32" s="11">
        <v>3</v>
      </c>
      <c r="AA32" s="11"/>
      <c r="AB32" s="11"/>
    </row>
    <row r="33" spans="1:28" ht="14.25">
      <c r="A33" s="11">
        <v>27</v>
      </c>
      <c r="B33" s="11" t="s">
        <v>58</v>
      </c>
      <c r="C33" s="11">
        <v>33</v>
      </c>
      <c r="D33" s="11">
        <v>1134</v>
      </c>
      <c r="E33" s="11">
        <v>22</v>
      </c>
      <c r="F33" s="11"/>
      <c r="G33" s="11"/>
      <c r="H33" s="11"/>
      <c r="I33" s="11"/>
      <c r="J33" s="11"/>
      <c r="K33" s="11"/>
      <c r="L33" s="11">
        <f t="shared" si="2"/>
        <v>1156</v>
      </c>
      <c r="M33" s="11">
        <v>284.8</v>
      </c>
      <c r="N33" s="11">
        <v>112</v>
      </c>
      <c r="O33" s="11"/>
      <c r="P33" s="11"/>
      <c r="Q33" s="11">
        <v>3.2</v>
      </c>
      <c r="R33" s="11">
        <v>20.8</v>
      </c>
      <c r="S33" s="11"/>
      <c r="T33" s="11">
        <v>24</v>
      </c>
      <c r="U33" s="11">
        <v>6.4</v>
      </c>
      <c r="V33" s="11">
        <v>41.6</v>
      </c>
      <c r="W33" s="11">
        <v>32</v>
      </c>
      <c r="X33" s="11"/>
      <c r="Y33" s="11">
        <v>80</v>
      </c>
      <c r="Z33" s="11">
        <v>1</v>
      </c>
      <c r="AA33" s="11">
        <v>1</v>
      </c>
      <c r="AB33" s="11">
        <v>2</v>
      </c>
    </row>
    <row r="34" spans="1:28" ht="14.25">
      <c r="A34" s="11">
        <v>28</v>
      </c>
      <c r="B34" s="11" t="s">
        <v>59</v>
      </c>
      <c r="C34" s="11">
        <v>3</v>
      </c>
      <c r="D34" s="11">
        <v>1120</v>
      </c>
      <c r="E34" s="11"/>
      <c r="F34" s="11"/>
      <c r="G34" s="11"/>
      <c r="H34" s="11"/>
      <c r="I34" s="11"/>
      <c r="J34" s="11"/>
      <c r="K34" s="11"/>
      <c r="L34" s="11">
        <v>1120</v>
      </c>
      <c r="M34" s="11">
        <v>168</v>
      </c>
      <c r="N34" s="11">
        <v>65.6</v>
      </c>
      <c r="O34" s="11"/>
      <c r="P34" s="11"/>
      <c r="Q34" s="11">
        <v>8</v>
      </c>
      <c r="R34" s="11">
        <v>22.4</v>
      </c>
      <c r="S34" s="11"/>
      <c r="T34" s="11">
        <v>30.4</v>
      </c>
      <c r="U34" s="11">
        <v>20.8</v>
      </c>
      <c r="V34" s="11">
        <v>43.2</v>
      </c>
      <c r="W34" s="11">
        <v>94.4</v>
      </c>
      <c r="X34" s="11"/>
      <c r="Y34" s="11">
        <v>158.4</v>
      </c>
      <c r="Z34" s="11"/>
      <c r="AA34" s="11">
        <v>1</v>
      </c>
      <c r="AB34" s="11">
        <v>1</v>
      </c>
    </row>
    <row r="35" spans="1:28" ht="14.25">
      <c r="A35" s="3" t="s">
        <v>28</v>
      </c>
      <c r="B35" s="3"/>
      <c r="C35" s="11">
        <f>SUM(C16:C34)</f>
        <v>356</v>
      </c>
      <c r="D35" s="11">
        <f>SUM(D16:D34)</f>
        <v>117717</v>
      </c>
      <c r="E35" s="11">
        <f>SUM(E16:E34)</f>
        <v>6361</v>
      </c>
      <c r="F35" s="11">
        <f>SUM(F16:F34)</f>
        <v>37443</v>
      </c>
      <c r="G35" s="11" t="s">
        <v>30</v>
      </c>
      <c r="H35" s="11"/>
      <c r="I35" s="11"/>
      <c r="J35" s="11"/>
      <c r="K35" s="11">
        <f aca="true" t="shared" si="3" ref="K35:W35">SUM(K16:K34)</f>
        <v>10175</v>
      </c>
      <c r="L35" s="11">
        <f t="shared" si="3"/>
        <v>171696</v>
      </c>
      <c r="M35" s="11">
        <f t="shared" si="3"/>
        <v>31176.115999999998</v>
      </c>
      <c r="N35" s="11">
        <f t="shared" si="3"/>
        <v>5414.400000000001</v>
      </c>
      <c r="O35" s="11">
        <f t="shared" si="3"/>
        <v>9910</v>
      </c>
      <c r="P35" s="11">
        <f t="shared" si="3"/>
        <v>1001.3</v>
      </c>
      <c r="Q35" s="11">
        <f t="shared" si="3"/>
        <v>433.78</v>
      </c>
      <c r="R35" s="11">
        <f t="shared" si="3"/>
        <v>2733.6800000000003</v>
      </c>
      <c r="S35" s="11">
        <f t="shared" si="3"/>
        <v>0.195</v>
      </c>
      <c r="T35" s="11">
        <f t="shared" si="3"/>
        <v>3089.655</v>
      </c>
      <c r="U35" s="11">
        <f t="shared" si="3"/>
        <v>932.9</v>
      </c>
      <c r="V35" s="11">
        <f t="shared" si="3"/>
        <v>5142.8</v>
      </c>
      <c r="W35" s="11">
        <f t="shared" si="3"/>
        <v>3005.6000000000004</v>
      </c>
      <c r="X35" s="11"/>
      <c r="Y35" s="11">
        <f>SUM(Y16:Y34)</f>
        <v>9084.5</v>
      </c>
      <c r="Z35" s="11">
        <f>SUM(Z16:Z34)</f>
        <v>66</v>
      </c>
      <c r="AA35" s="11">
        <f>SUM(AA16:AA34)</f>
        <v>75</v>
      </c>
      <c r="AB35" s="11">
        <f>SUM(AB16:AB34)</f>
        <v>60</v>
      </c>
    </row>
    <row r="36" spans="1:28" ht="14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</row>
    <row r="37" spans="1:28" ht="14.25">
      <c r="A37" s="3" t="s">
        <v>60</v>
      </c>
      <c r="B37" s="3"/>
      <c r="C37" s="11">
        <f aca="true" t="shared" si="4" ref="C37:AB37">SUM(C13,C35)</f>
        <v>609</v>
      </c>
      <c r="D37" s="11">
        <f t="shared" si="4"/>
        <v>287521</v>
      </c>
      <c r="E37" s="11">
        <f t="shared" si="4"/>
        <v>6992</v>
      </c>
      <c r="F37" s="11">
        <f t="shared" si="4"/>
        <v>91609</v>
      </c>
      <c r="G37" s="11">
        <f t="shared" si="4"/>
        <v>77011</v>
      </c>
      <c r="H37" s="11">
        <f t="shared" si="4"/>
        <v>10773</v>
      </c>
      <c r="I37" s="11">
        <f t="shared" si="4"/>
        <v>2068</v>
      </c>
      <c r="J37" s="11">
        <f t="shared" si="4"/>
        <v>360</v>
      </c>
      <c r="K37" s="11">
        <f t="shared" si="4"/>
        <v>35247</v>
      </c>
      <c r="L37" s="11">
        <f t="shared" si="4"/>
        <v>511581</v>
      </c>
      <c r="M37" s="11">
        <f t="shared" si="4"/>
        <v>82850.196</v>
      </c>
      <c r="N37" s="11">
        <f t="shared" si="4"/>
        <v>24652.61</v>
      </c>
      <c r="O37" s="11">
        <f t="shared" si="4"/>
        <v>92835</v>
      </c>
      <c r="P37" s="11">
        <f t="shared" si="4"/>
        <v>3314.3</v>
      </c>
      <c r="Q37" s="11">
        <f t="shared" si="4"/>
        <v>594.04</v>
      </c>
      <c r="R37" s="11">
        <f t="shared" si="4"/>
        <v>8250.41</v>
      </c>
      <c r="S37" s="11">
        <f t="shared" si="4"/>
        <v>415.395</v>
      </c>
      <c r="T37" s="11">
        <f t="shared" si="4"/>
        <v>9169.845</v>
      </c>
      <c r="U37" s="11">
        <f t="shared" si="4"/>
        <v>7409</v>
      </c>
      <c r="V37" s="11">
        <f t="shared" si="4"/>
        <v>20360.98</v>
      </c>
      <c r="W37" s="11">
        <f t="shared" si="4"/>
        <v>6552.6</v>
      </c>
      <c r="X37" s="11">
        <f t="shared" si="4"/>
        <v>1081.1399999999999</v>
      </c>
      <c r="Y37" s="11">
        <f t="shared" si="4"/>
        <v>35406.92</v>
      </c>
      <c r="Z37" s="11">
        <f t="shared" si="4"/>
        <v>108</v>
      </c>
      <c r="AA37" s="11">
        <f t="shared" si="4"/>
        <v>2348</v>
      </c>
      <c r="AB37" s="11">
        <f t="shared" si="4"/>
        <v>132</v>
      </c>
    </row>
  </sheetData>
  <sheetProtection/>
  <mergeCells count="16">
    <mergeCell ref="AB2:AB3"/>
    <mergeCell ref="A13:B13"/>
    <mergeCell ref="A35:B35"/>
    <mergeCell ref="A37:B37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2012-08-02T06:18:05Z</dcterms:created>
  <dcterms:modified xsi:type="dcterms:W3CDTF">2012-08-02T06:23:10Z</dcterms:modified>
  <cp:category/>
  <cp:version/>
  <cp:contentType/>
  <cp:contentStatus/>
</cp:coreProperties>
</file>